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218 EMV\218.03 Kalibration Antennen\218.03 Messungen\2020\2020.03.05 C. Willemin Antenne\Reference Antenna Method\1. Measurement\"/>
    </mc:Choice>
  </mc:AlternateContent>
  <bookViews>
    <workbookView xWindow="0" yWindow="0" windowWidth="28800" windowHeight="13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F6" i="1" l="1"/>
  <c r="G8" i="1"/>
  <c r="G10" i="1"/>
  <c r="G14" i="1"/>
  <c r="G16" i="1"/>
  <c r="G18" i="1"/>
  <c r="G22" i="1"/>
  <c r="G24" i="1"/>
  <c r="G26" i="1"/>
  <c r="F8" i="1"/>
  <c r="F10" i="1"/>
  <c r="F12" i="1"/>
  <c r="F16" i="1"/>
  <c r="F18" i="1"/>
  <c r="F20" i="1"/>
  <c r="F24" i="1"/>
  <c r="F26" i="1"/>
  <c r="G6" i="1"/>
  <c r="G7" i="1"/>
  <c r="F9" i="1"/>
  <c r="F11" i="1"/>
  <c r="G12" i="1"/>
  <c r="F13" i="1"/>
  <c r="F14" i="1"/>
  <c r="G15" i="1"/>
  <c r="F17" i="1"/>
  <c r="F19" i="1"/>
  <c r="G20" i="1"/>
  <c r="F21" i="1"/>
  <c r="F22" i="1"/>
  <c r="G23" i="1"/>
  <c r="F25" i="1"/>
  <c r="F27" i="1"/>
  <c r="F23" i="1" l="1"/>
  <c r="F15" i="1"/>
  <c r="F7" i="1"/>
  <c r="G21" i="1"/>
  <c r="G13" i="1"/>
  <c r="G27" i="1"/>
  <c r="G19" i="1"/>
  <c r="G11" i="1"/>
  <c r="G25" i="1"/>
  <c r="G17" i="1"/>
  <c r="G9" i="1"/>
</calcChain>
</file>

<file path=xl/sharedStrings.xml><?xml version="1.0" encoding="utf-8"?>
<sst xmlns="http://schemas.openxmlformats.org/spreadsheetml/2006/main" count="21" uniqueCount="12">
  <si>
    <t xml:space="preserve">Frequency         </t>
  </si>
  <si>
    <t xml:space="preserve">                  </t>
  </si>
  <si>
    <t xml:space="preserve">(Hz)              </t>
  </si>
  <si>
    <t>S21</t>
  </si>
  <si>
    <t>(dB)</t>
  </si>
  <si>
    <t>Without Amp</t>
  </si>
  <si>
    <t>MM4882</t>
  </si>
  <si>
    <t>Antenna Gain</t>
  </si>
  <si>
    <t>With Amp</t>
  </si>
  <si>
    <t xml:space="preserve">Free Space Loss </t>
  </si>
  <si>
    <t>3m</t>
  </si>
  <si>
    <t>(dBi)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</si>
</sst>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Antenna Gain</a:t>
            </a:r>
            <a:r>
              <a:rPr lang="en-US" baseline="0"/>
              <a:t> vs Frequency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Antenna Gain without amplifier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Sheet1!$A$6:$A$27</c:f>
              <c:numCache>
                <c:formatCode>0.00E+00</c:formatCode>
                <c:ptCount val="22"/>
                <c:pt idx="0">
                  <c:v>100000000</c:v>
                </c:pt>
                <c:pt idx="1">
                  <c:v>105000000</c:v>
                </c:pt>
                <c:pt idx="2">
                  <c:v>110000000</c:v>
                </c:pt>
                <c:pt idx="3">
                  <c:v>115000000</c:v>
                </c:pt>
                <c:pt idx="4">
                  <c:v>120000000</c:v>
                </c:pt>
                <c:pt idx="5">
                  <c:v>125000000</c:v>
                </c:pt>
                <c:pt idx="6">
                  <c:v>130000000</c:v>
                </c:pt>
                <c:pt idx="7">
                  <c:v>135000000</c:v>
                </c:pt>
                <c:pt idx="8">
                  <c:v>140000000</c:v>
                </c:pt>
                <c:pt idx="9">
                  <c:v>143050000</c:v>
                </c:pt>
                <c:pt idx="10">
                  <c:v>145000000</c:v>
                </c:pt>
                <c:pt idx="11">
                  <c:v>150000000</c:v>
                </c:pt>
                <c:pt idx="12">
                  <c:v>155000000</c:v>
                </c:pt>
                <c:pt idx="13">
                  <c:v>160000000</c:v>
                </c:pt>
                <c:pt idx="14">
                  <c:v>165000000</c:v>
                </c:pt>
                <c:pt idx="15">
                  <c:v>170000000</c:v>
                </c:pt>
                <c:pt idx="16">
                  <c:v>175000000</c:v>
                </c:pt>
                <c:pt idx="17">
                  <c:v>180000000</c:v>
                </c:pt>
                <c:pt idx="18">
                  <c:v>185000000</c:v>
                </c:pt>
                <c:pt idx="19">
                  <c:v>190000000</c:v>
                </c:pt>
                <c:pt idx="20">
                  <c:v>195000000</c:v>
                </c:pt>
                <c:pt idx="21">
                  <c:v>200000000</c:v>
                </c:pt>
              </c:numCache>
            </c:numRef>
          </c:xVal>
          <c:yVal>
            <c:numRef>
              <c:f>Sheet1!$F$6:$F$27</c:f>
              <c:numCache>
                <c:formatCode>0.00</c:formatCode>
                <c:ptCount val="22"/>
                <c:pt idx="0">
                  <c:v>-1.0683788163851951</c:v>
                </c:pt>
                <c:pt idx="1">
                  <c:v>-1.21272645442507</c:v>
                </c:pt>
                <c:pt idx="2">
                  <c:v>-0.94498040531482275</c:v>
                </c:pt>
                <c:pt idx="3">
                  <c:v>-0.84299572346840179</c:v>
                </c:pt>
                <c:pt idx="4">
                  <c:v>-1.0665395103312569</c:v>
                </c:pt>
                <c:pt idx="5">
                  <c:v>-1.7486980271146315</c:v>
                </c:pt>
                <c:pt idx="6">
                  <c:v>-2.4523198445883416</c:v>
                </c:pt>
                <c:pt idx="7">
                  <c:v>-3.013101627172901</c:v>
                </c:pt>
                <c:pt idx="8">
                  <c:v>-3.4366020314813781</c:v>
                </c:pt>
                <c:pt idx="9">
                  <c:v>-4.1036497001405543</c:v>
                </c:pt>
                <c:pt idx="10">
                  <c:v>-4.135014589709602</c:v>
                </c:pt>
                <c:pt idx="11">
                  <c:v>-5.098574605533468</c:v>
                </c:pt>
                <c:pt idx="12">
                  <c:v>-7.334484037975205</c:v>
                </c:pt>
                <c:pt idx="13">
                  <c:v>-10.541919947504855</c:v>
                </c:pt>
                <c:pt idx="14">
                  <c:v>-9.5612729878361726</c:v>
                </c:pt>
                <c:pt idx="15">
                  <c:v>-7.0576237811524436</c:v>
                </c:pt>
                <c:pt idx="16">
                  <c:v>-5.7082701165719136</c:v>
                </c:pt>
                <c:pt idx="17">
                  <c:v>-4.6047480862463139</c:v>
                </c:pt>
                <c:pt idx="18">
                  <c:v>-3.3891313267803547</c:v>
                </c:pt>
                <c:pt idx="19">
                  <c:v>-2.7851861716262221</c:v>
                </c:pt>
                <c:pt idx="20">
                  <c:v>-2.3845672769515787</c:v>
                </c:pt>
                <c:pt idx="21">
                  <c:v>-2.1397206457715541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C-4F31-9E78-03676FA78239}"/>
            </c:ext>
          </c:extLst>
        </c:ser>
        <c:ser>
          <c:idx val="1"/>
          <c:order val="1"/>
          <c:tx>
            <c:v>Antenna Gain with amplifier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Sheet1!$A$6:$A$27</c:f>
              <c:numCache>
                <c:formatCode>0.00E+00</c:formatCode>
                <c:ptCount val="22"/>
                <c:pt idx="0">
                  <c:v>100000000</c:v>
                </c:pt>
                <c:pt idx="1">
                  <c:v>105000000</c:v>
                </c:pt>
                <c:pt idx="2">
                  <c:v>110000000</c:v>
                </c:pt>
                <c:pt idx="3">
                  <c:v>115000000</c:v>
                </c:pt>
                <c:pt idx="4">
                  <c:v>120000000</c:v>
                </c:pt>
                <c:pt idx="5">
                  <c:v>125000000</c:v>
                </c:pt>
                <c:pt idx="6">
                  <c:v>130000000</c:v>
                </c:pt>
                <c:pt idx="7">
                  <c:v>135000000</c:v>
                </c:pt>
                <c:pt idx="8">
                  <c:v>140000000</c:v>
                </c:pt>
                <c:pt idx="9">
                  <c:v>143050000</c:v>
                </c:pt>
                <c:pt idx="10">
                  <c:v>145000000</c:v>
                </c:pt>
                <c:pt idx="11">
                  <c:v>150000000</c:v>
                </c:pt>
                <c:pt idx="12">
                  <c:v>155000000</c:v>
                </c:pt>
                <c:pt idx="13">
                  <c:v>160000000</c:v>
                </c:pt>
                <c:pt idx="14">
                  <c:v>165000000</c:v>
                </c:pt>
                <c:pt idx="15">
                  <c:v>170000000</c:v>
                </c:pt>
                <c:pt idx="16">
                  <c:v>175000000</c:v>
                </c:pt>
                <c:pt idx="17">
                  <c:v>180000000</c:v>
                </c:pt>
                <c:pt idx="18">
                  <c:v>185000000</c:v>
                </c:pt>
                <c:pt idx="19">
                  <c:v>190000000</c:v>
                </c:pt>
                <c:pt idx="20">
                  <c:v>195000000</c:v>
                </c:pt>
                <c:pt idx="21">
                  <c:v>200000000</c:v>
                </c:pt>
              </c:numCache>
            </c:numRef>
          </c:xVal>
          <c:yVal>
            <c:numRef>
              <c:f>Sheet1!$G$6:$G$27</c:f>
              <c:numCache>
                <c:formatCode>0.00</c:formatCode>
                <c:ptCount val="22"/>
                <c:pt idx="0">
                  <c:v>-40.162809577305552</c:v>
                </c:pt>
                <c:pt idx="1">
                  <c:v>-39.217935308587869</c:v>
                </c:pt>
                <c:pt idx="2">
                  <c:v>-39.880673980683888</c:v>
                </c:pt>
                <c:pt idx="3">
                  <c:v>-39.205204458414414</c:v>
                </c:pt>
                <c:pt idx="4">
                  <c:v>-36.838840935546713</c:v>
                </c:pt>
                <c:pt idx="5">
                  <c:v>-32.268124314878165</c:v>
                </c:pt>
                <c:pt idx="6">
                  <c:v>-24.713773234995983</c:v>
                </c:pt>
                <c:pt idx="7">
                  <c:v>-12.278232395102819</c:v>
                </c:pt>
                <c:pt idx="8">
                  <c:v>9.0795608774900316</c:v>
                </c:pt>
                <c:pt idx="9">
                  <c:v>16.770018919521522</c:v>
                </c:pt>
                <c:pt idx="10">
                  <c:v>14.160295408795154</c:v>
                </c:pt>
                <c:pt idx="11">
                  <c:v>0.54328105485301847</c:v>
                </c:pt>
                <c:pt idx="12">
                  <c:v>-10.194349065803234</c:v>
                </c:pt>
                <c:pt idx="13">
                  <c:v>-18.161469366087982</c:v>
                </c:pt>
                <c:pt idx="14">
                  <c:v>-27.275584659192237</c:v>
                </c:pt>
                <c:pt idx="15">
                  <c:v>-31.501483516706955</c:v>
                </c:pt>
                <c:pt idx="16">
                  <c:v>-33.905198455530325</c:v>
                </c:pt>
                <c:pt idx="17">
                  <c:v>-35.120871421960068</c:v>
                </c:pt>
                <c:pt idx="18">
                  <c:v>-35.510290357758109</c:v>
                </c:pt>
                <c:pt idx="19">
                  <c:v>-35.405553024225007</c:v>
                </c:pt>
                <c:pt idx="20">
                  <c:v>-34.756771507828581</c:v>
                </c:pt>
                <c:pt idx="21">
                  <c:v>-33.710500085142328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5C-4F31-9E78-03676FA78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750456"/>
        <c:axId val="563749144"/>
      </c:scatterChart>
      <c:valAx>
        <c:axId val="56375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49144"/>
        <c:crosses val="autoZero"/>
        <c:crossBetween val="midCat"/>
      </c:valAx>
      <c:valAx>
        <c:axId val="56374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50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5</xdr:row>
      <xdr:rowOff>85725</xdr:rowOff>
    </xdr:from>
    <xdr:to>
      <xdr:col>15</xdr:col>
      <xdr:colOff>38100</xdr:colOff>
      <xdr:row>19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G27" sqref="G27"/>
    </sheetView>
  </sheetViews>
  <sheetFormatPr defaultRowHeight="15" x14ac:dyDescent="0.25"/>
  <cols>
    <col min="2" max="2" width="12.85546875" customWidth="1"/>
    <col min="3" max="3" width="18" customWidth="1"/>
    <col min="4" max="4" width="14" customWidth="1"/>
    <col min="5" max="5" width="18.140625" customWidth="1"/>
    <col min="6" max="6" width="15" customWidth="1"/>
    <col min="7" max="7" width="13.5703125" customWidth="1"/>
  </cols>
  <sheetData>
    <row r="2" spans="1:7" x14ac:dyDescent="0.25">
      <c r="B2" t="s">
        <v>5</v>
      </c>
      <c r="C2" t="s">
        <v>8</v>
      </c>
      <c r="D2" t="s">
        <v>6</v>
      </c>
      <c r="E2" t="s">
        <v>10</v>
      </c>
      <c r="F2" s="3" t="s">
        <v>5</v>
      </c>
      <c r="G2" s="3" t="s">
        <v>8</v>
      </c>
    </row>
    <row r="3" spans="1:7" x14ac:dyDescent="0.25">
      <c r="A3" t="s">
        <v>0</v>
      </c>
      <c r="B3" t="s">
        <v>3</v>
      </c>
      <c r="C3" t="s">
        <v>3</v>
      </c>
      <c r="D3" t="s">
        <v>7</v>
      </c>
      <c r="E3" t="s">
        <v>9</v>
      </c>
      <c r="F3" s="3" t="s">
        <v>7</v>
      </c>
      <c r="G3" s="3" t="s">
        <v>7</v>
      </c>
    </row>
    <row r="4" spans="1:7" x14ac:dyDescent="0.25">
      <c r="A4" t="s">
        <v>1</v>
      </c>
      <c r="F4" s="3"/>
      <c r="G4" s="3"/>
    </row>
    <row r="5" spans="1:7" x14ac:dyDescent="0.25">
      <c r="A5" t="s">
        <v>2</v>
      </c>
      <c r="B5" t="s">
        <v>4</v>
      </c>
      <c r="C5" t="s">
        <v>4</v>
      </c>
      <c r="D5" t="s">
        <v>4</v>
      </c>
      <c r="E5" t="s">
        <v>4</v>
      </c>
      <c r="F5" s="3" t="s">
        <v>11</v>
      </c>
      <c r="G5" s="3" t="s">
        <v>11</v>
      </c>
    </row>
    <row r="6" spans="1:7" x14ac:dyDescent="0.25">
      <c r="A6" s="1">
        <v>100000000</v>
      </c>
      <c r="B6" s="2">
        <v>-22.588587132661818</v>
      </c>
      <c r="C6" s="2">
        <v>-61.683017893582175</v>
      </c>
      <c r="D6">
        <v>0.47</v>
      </c>
      <c r="E6" s="2">
        <f>-20*LOG10(3*A6*4*PI()/299792458)</f>
        <v>-21.990208316276622</v>
      </c>
      <c r="F6" s="4">
        <f t="shared" ref="F6:F27" si="0">B6-(D6+E6)</f>
        <v>-1.0683788163851951</v>
      </c>
      <c r="G6" s="4">
        <f t="shared" ref="G6:G27" si="1">C6-(D6+E6)</f>
        <v>-40.162809577305552</v>
      </c>
    </row>
    <row r="7" spans="1:7" x14ac:dyDescent="0.25">
      <c r="A7" s="1">
        <v>105000000</v>
      </c>
      <c r="B7" s="2">
        <v>-22.956720752100452</v>
      </c>
      <c r="C7" s="2">
        <v>-60.961929606263247</v>
      </c>
      <c r="D7">
        <v>0.67</v>
      </c>
      <c r="E7" s="2">
        <f t="shared" ref="E7:E27" si="2">-20*LOG10(3*A7*4*PI()/299792458)</f>
        <v>-22.413994297675384</v>
      </c>
      <c r="F7" s="4">
        <f t="shared" si="0"/>
        <v>-1.21272645442507</v>
      </c>
      <c r="G7" s="4">
        <f t="shared" si="1"/>
        <v>-39.217935308587869</v>
      </c>
    </row>
    <row r="8" spans="1:7" x14ac:dyDescent="0.25">
      <c r="A8" s="1">
        <v>110000000</v>
      </c>
      <c r="B8" s="2">
        <v>-22.943042424755944</v>
      </c>
      <c r="C8" s="2">
        <v>-61.878736000125009</v>
      </c>
      <c r="D8">
        <v>0.82</v>
      </c>
      <c r="E8" s="2">
        <f t="shared" si="2"/>
        <v>-22.818062019441122</v>
      </c>
      <c r="F8" s="4">
        <f t="shared" si="0"/>
        <v>-0.94498040531482275</v>
      </c>
      <c r="G8" s="4">
        <f t="shared" si="1"/>
        <v>-39.880673980683888</v>
      </c>
    </row>
    <row r="9" spans="1:7" x14ac:dyDescent="0.25">
      <c r="A9" s="1">
        <v>115000000</v>
      </c>
      <c r="B9" s="2">
        <v>-23.087160846817255</v>
      </c>
      <c r="C9" s="2">
        <v>-61.449369581763271</v>
      </c>
      <c r="D9">
        <v>0.96</v>
      </c>
      <c r="E9" s="2">
        <f t="shared" si="2"/>
        <v>-23.204165123348854</v>
      </c>
      <c r="F9" s="4">
        <f t="shared" si="0"/>
        <v>-0.84299572346840179</v>
      </c>
      <c r="G9" s="4">
        <f t="shared" si="1"/>
        <v>-39.205204458414414</v>
      </c>
    </row>
    <row r="10" spans="1:7" x14ac:dyDescent="0.25">
      <c r="A10" s="1">
        <v>120000000</v>
      </c>
      <c r="B10" s="2">
        <v>-23.570372747560377</v>
      </c>
      <c r="C10" s="2">
        <v>-59.34267417277583</v>
      </c>
      <c r="D10">
        <v>1.07</v>
      </c>
      <c r="E10" s="2">
        <f t="shared" si="2"/>
        <v>-23.57383323722912</v>
      </c>
      <c r="F10" s="4">
        <f t="shared" si="0"/>
        <v>-1.0665395103312569</v>
      </c>
      <c r="G10" s="4">
        <f t="shared" si="1"/>
        <v>-36.838840935546713</v>
      </c>
    </row>
    <row r="11" spans="1:7" x14ac:dyDescent="0.25">
      <c r="A11" s="1">
        <v>125000000</v>
      </c>
      <c r="B11" s="2">
        <v>-24.507106603552376</v>
      </c>
      <c r="C11" s="2">
        <v>-55.02653289131591</v>
      </c>
      <c r="D11">
        <v>1.17</v>
      </c>
      <c r="E11" s="2">
        <f t="shared" si="2"/>
        <v>-23.928408576437747</v>
      </c>
      <c r="F11" s="4">
        <f t="shared" si="0"/>
        <v>-1.7486980271146315</v>
      </c>
      <c r="G11" s="4">
        <f t="shared" si="1"/>
        <v>-32.268124314878165</v>
      </c>
    </row>
    <row r="12" spans="1:7" x14ac:dyDescent="0.25">
      <c r="A12" s="1">
        <v>130000000</v>
      </c>
      <c r="B12" s="2">
        <v>-25.491395207001698</v>
      </c>
      <c r="C12" s="2">
        <v>-47.75284859740934</v>
      </c>
      <c r="D12">
        <v>1.23</v>
      </c>
      <c r="E12" s="2">
        <f t="shared" si="2"/>
        <v>-24.269075362413357</v>
      </c>
      <c r="F12" s="4">
        <f t="shared" si="0"/>
        <v>-2.4523198445883416</v>
      </c>
      <c r="G12" s="4">
        <f t="shared" si="1"/>
        <v>-24.713773234995983</v>
      </c>
    </row>
    <row r="13" spans="1:7" x14ac:dyDescent="0.25">
      <c r="A13" s="1">
        <v>135000000</v>
      </c>
      <c r="B13" s="2">
        <v>-26.219985313349646</v>
      </c>
      <c r="C13" s="2">
        <v>-35.485116081279564</v>
      </c>
      <c r="D13">
        <v>1.39</v>
      </c>
      <c r="E13" s="2">
        <f t="shared" si="2"/>
        <v>-24.596883686176746</v>
      </c>
      <c r="F13" s="4">
        <f t="shared" si="0"/>
        <v>-3.013101627172901</v>
      </c>
      <c r="G13" s="4">
        <f t="shared" si="1"/>
        <v>-12.278232395102819</v>
      </c>
    </row>
    <row r="14" spans="1:7" x14ac:dyDescent="0.25">
      <c r="A14" s="1">
        <v>140000000</v>
      </c>
      <c r="B14" s="2">
        <v>-26.819371061322759</v>
      </c>
      <c r="C14" s="2">
        <v>-14.303208152351349</v>
      </c>
      <c r="D14">
        <v>1.53</v>
      </c>
      <c r="E14" s="2">
        <f t="shared" si="2"/>
        <v>-24.912769029841382</v>
      </c>
      <c r="F14" s="4">
        <f t="shared" si="0"/>
        <v>-3.4366020314813781</v>
      </c>
      <c r="G14" s="4">
        <f t="shared" si="1"/>
        <v>9.0795608774900316</v>
      </c>
    </row>
    <row r="15" spans="1:7" x14ac:dyDescent="0.25">
      <c r="A15" s="1">
        <v>143050000</v>
      </c>
      <c r="B15" s="2">
        <v>-27.653615259242805</v>
      </c>
      <c r="C15" s="2">
        <v>-6.7799466395807286</v>
      </c>
      <c r="D15">
        <v>1.55</v>
      </c>
      <c r="E15" s="2">
        <f t="shared" si="2"/>
        <v>-25.099965559102252</v>
      </c>
      <c r="F15" s="4">
        <f t="shared" si="0"/>
        <v>-4.1036497001405543</v>
      </c>
      <c r="G15" s="4">
        <f t="shared" si="1"/>
        <v>16.770018919521522</v>
      </c>
    </row>
    <row r="16" spans="1:7" x14ac:dyDescent="0.25">
      <c r="A16" s="1">
        <v>145000000</v>
      </c>
      <c r="B16" s="2">
        <v>-27.822582950685721</v>
      </c>
      <c r="C16" s="2">
        <v>-9.5272729521809651</v>
      </c>
      <c r="D16">
        <v>1.53</v>
      </c>
      <c r="E16" s="2">
        <f t="shared" si="2"/>
        <v>-25.21756836097612</v>
      </c>
      <c r="F16" s="4">
        <f t="shared" si="0"/>
        <v>-4.135014589709602</v>
      </c>
      <c r="G16" s="4">
        <f t="shared" si="1"/>
        <v>14.160295408795154</v>
      </c>
    </row>
    <row r="17" spans="1:7" x14ac:dyDescent="0.25">
      <c r="A17" s="1">
        <v>150000000</v>
      </c>
      <c r="B17" s="2">
        <v>-29.130608102923716</v>
      </c>
      <c r="C17" s="2">
        <v>-23.48875244253723</v>
      </c>
      <c r="D17">
        <v>1.48</v>
      </c>
      <c r="E17" s="2">
        <f t="shared" si="2"/>
        <v>-25.512033497390249</v>
      </c>
      <c r="F17" s="4">
        <f t="shared" si="0"/>
        <v>-5.098574605533468</v>
      </c>
      <c r="G17" s="4">
        <f t="shared" si="1"/>
        <v>0.54328105485301847</v>
      </c>
    </row>
    <row r="18" spans="1:7" x14ac:dyDescent="0.25">
      <c r="A18" s="1">
        <v>155000000</v>
      </c>
      <c r="B18" s="2">
        <v>-31.661326317657661</v>
      </c>
      <c r="C18" s="2">
        <v>-34.52119134548569</v>
      </c>
      <c r="D18">
        <v>1.47</v>
      </c>
      <c r="E18" s="2">
        <f t="shared" si="2"/>
        <v>-25.796842279682455</v>
      </c>
      <c r="F18" s="4">
        <f t="shared" si="0"/>
        <v>-7.334484037975205</v>
      </c>
      <c r="G18" s="4">
        <f t="shared" si="1"/>
        <v>-10.194349065803234</v>
      </c>
    </row>
    <row r="19" spans="1:7" x14ac:dyDescent="0.25">
      <c r="A19" s="1">
        <v>160000000</v>
      </c>
      <c r="B19" s="2">
        <v>-35.154527916899973</v>
      </c>
      <c r="C19" s="2">
        <v>-42.774077335483099</v>
      </c>
      <c r="D19">
        <v>1.46</v>
      </c>
      <c r="E19" s="2">
        <f t="shared" si="2"/>
        <v>-26.072607969395118</v>
      </c>
      <c r="F19" s="4">
        <f t="shared" si="0"/>
        <v>-10.541919947504855</v>
      </c>
      <c r="G19" s="4">
        <f t="shared" si="1"/>
        <v>-18.161469366087982</v>
      </c>
    </row>
    <row r="20" spans="1:7" x14ac:dyDescent="0.25">
      <c r="A20" s="1">
        <v>165000000</v>
      </c>
      <c r="B20" s="2">
        <v>-34.351160188390921</v>
      </c>
      <c r="C20" s="2">
        <v>-52.065471859746985</v>
      </c>
      <c r="D20">
        <v>1.55</v>
      </c>
      <c r="E20" s="2">
        <f t="shared" si="2"/>
        <v>-26.339887200554749</v>
      </c>
      <c r="F20" s="4">
        <f t="shared" si="0"/>
        <v>-9.5612729878361726</v>
      </c>
      <c r="G20" s="4">
        <f t="shared" si="1"/>
        <v>-27.275584659192237</v>
      </c>
    </row>
    <row r="21" spans="1:7" x14ac:dyDescent="0.25">
      <c r="A21" s="1">
        <v>170000000</v>
      </c>
      <c r="B21" s="2">
        <v>-31.996810524994544</v>
      </c>
      <c r="C21" s="2">
        <v>-56.440670260549055</v>
      </c>
      <c r="D21">
        <v>1.66</v>
      </c>
      <c r="E21" s="2">
        <f t="shared" si="2"/>
        <v>-26.5991867438421</v>
      </c>
      <c r="F21" s="4">
        <f t="shared" si="0"/>
        <v>-7.0576237811524436</v>
      </c>
      <c r="G21" s="4">
        <f t="shared" si="1"/>
        <v>-31.501483516706955</v>
      </c>
    </row>
    <row r="22" spans="1:7" x14ac:dyDescent="0.25">
      <c r="A22" s="1">
        <v>175000000</v>
      </c>
      <c r="B22" s="2">
        <v>-30.829239406574423</v>
      </c>
      <c r="C22" s="2">
        <v>-59.026167745532838</v>
      </c>
      <c r="D22">
        <v>1.73</v>
      </c>
      <c r="E22" s="2">
        <f t="shared" si="2"/>
        <v>-26.85096929000251</v>
      </c>
      <c r="F22" s="4">
        <f t="shared" si="0"/>
        <v>-5.7082701165719136</v>
      </c>
      <c r="G22" s="4">
        <f t="shared" si="1"/>
        <v>-33.905198455530325</v>
      </c>
    </row>
    <row r="23" spans="1:7" x14ac:dyDescent="0.25">
      <c r="A23" s="1">
        <v>180000000</v>
      </c>
      <c r="B23" s="2">
        <v>-29.920406504589057</v>
      </c>
      <c r="C23" s="2">
        <v>-60.436529840302811</v>
      </c>
      <c r="D23">
        <v>1.78</v>
      </c>
      <c r="E23" s="2">
        <f t="shared" si="2"/>
        <v>-27.095658418342744</v>
      </c>
      <c r="F23" s="4">
        <f t="shared" si="0"/>
        <v>-4.6047480862463139</v>
      </c>
      <c r="G23" s="4">
        <f t="shared" si="1"/>
        <v>-35.120871421960068</v>
      </c>
    </row>
    <row r="24" spans="1:7" x14ac:dyDescent="0.25">
      <c r="A24" s="1">
        <v>185000000</v>
      </c>
      <c r="B24" s="2">
        <v>-28.952774211117251</v>
      </c>
      <c r="C24" s="2">
        <v>-61.073933242095002</v>
      </c>
      <c r="D24">
        <v>1.77</v>
      </c>
      <c r="E24" s="2">
        <f t="shared" si="2"/>
        <v>-27.333642884336896</v>
      </c>
      <c r="F24" s="4">
        <f t="shared" si="0"/>
        <v>-3.3891313267803547</v>
      </c>
      <c r="G24" s="4">
        <f t="shared" si="1"/>
        <v>-35.510290357758109</v>
      </c>
    </row>
    <row r="25" spans="1:7" x14ac:dyDescent="0.25">
      <c r="A25" s="1">
        <v>190000000</v>
      </c>
      <c r="B25" s="2">
        <v>-28.600466506959421</v>
      </c>
      <c r="C25" s="2">
        <v>-61.220833359558206</v>
      </c>
      <c r="D25">
        <v>1.75</v>
      </c>
      <c r="E25" s="2">
        <f t="shared" si="2"/>
        <v>-27.565280335333199</v>
      </c>
      <c r="F25" s="4">
        <f t="shared" si="0"/>
        <v>-2.7851861716262221</v>
      </c>
      <c r="G25" s="4">
        <f t="shared" si="1"/>
        <v>-35.405553024225007</v>
      </c>
    </row>
    <row r="26" spans="1:7" x14ac:dyDescent="0.25">
      <c r="A26" s="1">
        <v>195000000</v>
      </c>
      <c r="B26" s="2">
        <v>-28.435467820478564</v>
      </c>
      <c r="C26" s="2">
        <v>-60.807672051355567</v>
      </c>
      <c r="D26">
        <v>1.74</v>
      </c>
      <c r="E26" s="2">
        <f t="shared" si="2"/>
        <v>-27.790900543526984</v>
      </c>
      <c r="F26" s="4">
        <f t="shared" si="0"/>
        <v>-2.3845672769515787</v>
      </c>
      <c r="G26" s="4">
        <f t="shared" si="1"/>
        <v>-34.756771507828581</v>
      </c>
    </row>
    <row r="27" spans="1:7" x14ac:dyDescent="0.25">
      <c r="A27" s="1">
        <v>200000000</v>
      </c>
      <c r="B27" s="2">
        <v>-28.470528875327801</v>
      </c>
      <c r="C27" s="2">
        <v>-60.041308314698576</v>
      </c>
      <c r="D27">
        <v>1.68</v>
      </c>
      <c r="E27" s="2">
        <f t="shared" si="2"/>
        <v>-28.010808229556247</v>
      </c>
      <c r="F27" s="4">
        <f t="shared" si="0"/>
        <v>-2.1397206457715541</v>
      </c>
      <c r="G27" s="4">
        <f t="shared" si="1"/>
        <v>-33.710500085142328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 Emrah METAS</dc:creator>
  <cp:lastModifiedBy>Tas Emrah METAS</cp:lastModifiedBy>
  <dcterms:created xsi:type="dcterms:W3CDTF">2020-03-06T12:54:03Z</dcterms:created>
  <dcterms:modified xsi:type="dcterms:W3CDTF">2020-03-06T13:49:27Z</dcterms:modified>
</cp:coreProperties>
</file>